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7440"/>
  </bookViews>
  <sheets>
    <sheet name="El Segundo CalPERS Calculations" sheetId="2" r:id="rId1"/>
    <sheet name="El Segundo CalPERS Contribution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4" i="2" l="1"/>
  <c r="K33" i="2"/>
  <c r="K32" i="2"/>
  <c r="K31" i="2"/>
  <c r="K30" i="2"/>
  <c r="K29" i="2"/>
  <c r="K67" i="2"/>
  <c r="K66" i="2"/>
  <c r="K65" i="2"/>
  <c r="K64" i="2"/>
  <c r="K63" i="2"/>
  <c r="K62" i="2"/>
  <c r="K45" i="2"/>
  <c r="K44" i="2"/>
  <c r="K43" i="2"/>
  <c r="K42" i="2"/>
  <c r="K41" i="2"/>
  <c r="K40" i="2"/>
  <c r="K52" i="2"/>
  <c r="K53" i="2"/>
  <c r="K54" i="2"/>
  <c r="K55" i="2"/>
  <c r="K56" i="2"/>
  <c r="K51" i="2"/>
  <c r="O67" i="2" l="1"/>
  <c r="N67" i="2"/>
  <c r="M67" i="2"/>
  <c r="L67" i="2"/>
  <c r="O66" i="2"/>
  <c r="N66" i="2"/>
  <c r="M66" i="2"/>
  <c r="L66" i="2"/>
  <c r="O65" i="2"/>
  <c r="N65" i="2"/>
  <c r="M65" i="2"/>
  <c r="L65" i="2"/>
  <c r="O64" i="2"/>
  <c r="N64" i="2"/>
  <c r="M64" i="2"/>
  <c r="L64" i="2"/>
  <c r="O63" i="2"/>
  <c r="N63" i="2"/>
  <c r="M63" i="2"/>
  <c r="L63" i="2"/>
  <c r="O62" i="2"/>
  <c r="N62" i="2"/>
  <c r="M62" i="2"/>
  <c r="L62" i="2"/>
  <c r="M56" i="2"/>
  <c r="L56" i="2"/>
  <c r="M55" i="2"/>
  <c r="L55" i="2"/>
  <c r="M54" i="2"/>
  <c r="L54" i="2"/>
  <c r="M53" i="2"/>
  <c r="L53" i="2"/>
  <c r="M52" i="2"/>
  <c r="L52" i="2"/>
  <c r="M51" i="2"/>
  <c r="L51" i="2"/>
  <c r="O45" i="2"/>
  <c r="N45" i="2"/>
  <c r="M45" i="2"/>
  <c r="L45" i="2"/>
  <c r="O44" i="2"/>
  <c r="N44" i="2"/>
  <c r="M44" i="2"/>
  <c r="L44" i="2"/>
  <c r="O43" i="2"/>
  <c r="N43" i="2"/>
  <c r="M43" i="2"/>
  <c r="L43" i="2"/>
  <c r="O42" i="2"/>
  <c r="N42" i="2"/>
  <c r="M42" i="2"/>
  <c r="L42" i="2"/>
  <c r="O41" i="2"/>
  <c r="N41" i="2"/>
  <c r="M41" i="2"/>
  <c r="L41" i="2"/>
  <c r="O40" i="2"/>
  <c r="N40" i="2"/>
  <c r="M40" i="2"/>
  <c r="L40" i="2"/>
  <c r="O30" i="2"/>
  <c r="O31" i="2"/>
  <c r="O32" i="2"/>
  <c r="O33" i="2"/>
  <c r="O34" i="2"/>
  <c r="O29" i="2"/>
  <c r="L30" i="2"/>
  <c r="L31" i="2"/>
  <c r="L32" i="2"/>
  <c r="L33" i="2"/>
  <c r="L34" i="2"/>
  <c r="M30" i="2"/>
  <c r="M31" i="2"/>
  <c r="M32" i="2"/>
  <c r="M33" i="2"/>
  <c r="M34" i="2"/>
  <c r="N30" i="2"/>
  <c r="N31" i="2"/>
  <c r="N32" i="2"/>
  <c r="N33" i="2"/>
  <c r="N34" i="2"/>
  <c r="N29" i="2"/>
  <c r="M29" i="2"/>
  <c r="L29" i="2"/>
</calcChain>
</file>

<file path=xl/sharedStrings.xml><?xml version="1.0" encoding="utf-8"?>
<sst xmlns="http://schemas.openxmlformats.org/spreadsheetml/2006/main" count="260" uniqueCount="58">
  <si>
    <t xml:space="preserve"> </t>
  </si>
  <si>
    <t>FICA Rate:</t>
  </si>
  <si>
    <t>for all nonsworn personnel; 0% for sworn police and fire personnel</t>
  </si>
  <si>
    <t xml:space="preserve">   </t>
  </si>
  <si>
    <t>Medicare:</t>
  </si>
  <si>
    <t>for all nonsworn employees and for sworn police &amp; fire personnel hired on or after 3/31/86</t>
  </si>
  <si>
    <t>CALPERS RATES</t>
  </si>
  <si>
    <t>EMPLOYER CONTRIBUTION</t>
  </si>
  <si>
    <t>EMPLOYEE CONTRIBUTION</t>
  </si>
  <si>
    <t>Miscellaneous EE's (Excluding Execs)</t>
  </si>
  <si>
    <t>Executives</t>
  </si>
  <si>
    <t>FY</t>
  </si>
  <si>
    <t>Miscellaneous Employer Contribution</t>
  </si>
  <si>
    <t>Paid by City</t>
  </si>
  <si>
    <t>Paid by Employee</t>
  </si>
  <si>
    <t>2008/09</t>
  </si>
  <si>
    <t>2009/10</t>
  </si>
  <si>
    <t>2010/11</t>
  </si>
  <si>
    <t>2011/12</t>
  </si>
  <si>
    <t>2012/13</t>
  </si>
  <si>
    <t>2013/14</t>
  </si>
  <si>
    <t>Police (all except Chief)</t>
  </si>
  <si>
    <t>Police Chief</t>
  </si>
  <si>
    <t>Police</t>
  </si>
  <si>
    <t>Fire (All Except BC's and Chief)</t>
  </si>
  <si>
    <t>Fire</t>
  </si>
  <si>
    <t xml:space="preserve">Fire Chief </t>
  </si>
  <si>
    <t>Batallion Chiefs</t>
  </si>
  <si>
    <t>Fire Chief/Batt Chiefs</t>
  </si>
  <si>
    <t>City of El Segundo, California</t>
  </si>
  <si>
    <t>NOTE: The CalPERS rates are a percentage of the sum of Regular Earnings plus ALL Special Compensation add-ons.</t>
  </si>
  <si>
    <t>Non-Exec Employee %</t>
  </si>
  <si>
    <t>Exec Employee %</t>
  </si>
  <si>
    <t>Exec Employer %</t>
  </si>
  <si>
    <t>Non-Exec Employer %</t>
  </si>
  <si>
    <t>Police Chief Employer %</t>
  </si>
  <si>
    <t>Police Chief Employee %</t>
  </si>
  <si>
    <t>Fire Employee %</t>
  </si>
  <si>
    <t>Fire Chief Employer %</t>
  </si>
  <si>
    <t>Fire Chief Employee %</t>
  </si>
  <si>
    <t>Batallion Chief Employer %</t>
  </si>
  <si>
    <t>Batallion Chief Employee %</t>
  </si>
  <si>
    <t>Fire Employer %</t>
  </si>
  <si>
    <t>Non-Chief Police Employer %</t>
  </si>
  <si>
    <t>Non-Chief Police Employee %</t>
  </si>
  <si>
    <t>Paid by Fire Employee</t>
  </si>
  <si>
    <t>Total % of Salary</t>
  </si>
  <si>
    <t>CPRA Request ID 2014-02-27-ES-MR-002-City and Employee Pension Contributions</t>
  </si>
  <si>
    <t>Public Safety Project, P.O. Box 2193, El Segundo, CA 90245</t>
  </si>
  <si>
    <t>PublicSafetyProject.org</t>
  </si>
  <si>
    <t>This data was provided by the City of El Segundo, California, in response to a California Public Records Act (CPRA) request by Michael D. Robbins.</t>
  </si>
  <si>
    <t>Michael D. Robbins, Director</t>
  </si>
  <si>
    <t>This information is provided courtesy of:</t>
  </si>
  <si>
    <t>File:  "CPRA Request ID 2014-02-27-ES-MR-002-City and Empl Pension Calculations"</t>
  </si>
  <si>
    <t>Tab:  "El Segundo CalPERS Calculations"</t>
  </si>
  <si>
    <t>Tab:  "El Segundo CalPERS Contribution"</t>
  </si>
  <si>
    <t>This is the original data copied from the City-provided PDF file to this Microsoft Excel spreadsheet file and reformatted.</t>
  </si>
  <si>
    <t>Columns A through I contain the original data. The calculations in columns K through O were added to the original data by Michael D. Robbins.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</si>
</sst>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8" xfId="0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5" xfId="0" applyFont="1" applyBorder="1"/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/>
  </sheetViews>
  <sheetFormatPr defaultRowHeight="14.4" x14ac:dyDescent="0.3"/>
  <cols>
    <col min="1" max="1" width="30.88671875" bestFit="1" customWidth="1"/>
    <col min="2" max="4" width="13.77734375" customWidth="1"/>
    <col min="5" max="5" width="4.77734375" customWidth="1"/>
    <col min="6" max="9" width="13.77734375" customWidth="1"/>
    <col min="10" max="10" width="4.77734375" customWidth="1"/>
    <col min="12" max="12" width="10.77734375" customWidth="1"/>
    <col min="13" max="13" width="11.77734375" customWidth="1"/>
    <col min="14" max="14" width="10.77734375" customWidth="1"/>
    <col min="15" max="15" width="11" customWidth="1"/>
  </cols>
  <sheetData>
    <row r="1" spans="1:1" x14ac:dyDescent="0.3">
      <c r="A1" s="2" t="s">
        <v>53</v>
      </c>
    </row>
    <row r="2" spans="1:1" x14ac:dyDescent="0.3">
      <c r="A2" s="2" t="s">
        <v>54</v>
      </c>
    </row>
    <row r="4" spans="1:1" x14ac:dyDescent="0.3">
      <c r="A4" s="2" t="s">
        <v>47</v>
      </c>
    </row>
    <row r="5" spans="1:1" x14ac:dyDescent="0.3">
      <c r="A5" s="2" t="s">
        <v>29</v>
      </c>
    </row>
    <row r="7" spans="1:1" x14ac:dyDescent="0.3">
      <c r="A7" t="s">
        <v>50</v>
      </c>
    </row>
    <row r="8" spans="1:1" x14ac:dyDescent="0.3">
      <c r="A8" t="s">
        <v>57</v>
      </c>
    </row>
    <row r="11" spans="1:1" x14ac:dyDescent="0.3">
      <c r="A11" s="2" t="s">
        <v>52</v>
      </c>
    </row>
    <row r="13" spans="1:1" x14ac:dyDescent="0.3">
      <c r="A13" t="s">
        <v>51</v>
      </c>
    </row>
    <row r="14" spans="1:1" x14ac:dyDescent="0.3">
      <c r="A14" t="s">
        <v>48</v>
      </c>
    </row>
    <row r="15" spans="1:1" x14ac:dyDescent="0.3">
      <c r="A15" t="s">
        <v>49</v>
      </c>
    </row>
    <row r="17" spans="1:15" x14ac:dyDescent="0.3">
      <c r="A17" s="2" t="s">
        <v>30</v>
      </c>
    </row>
    <row r="19" spans="1:15" x14ac:dyDescent="0.3">
      <c r="A19" t="s">
        <v>0</v>
      </c>
    </row>
    <row r="20" spans="1:15" x14ac:dyDescent="0.3">
      <c r="A20" t="s">
        <v>1</v>
      </c>
      <c r="B20" s="1">
        <v>6.2E-2</v>
      </c>
      <c r="C20" t="s">
        <v>2</v>
      </c>
      <c r="D20" t="s">
        <v>3</v>
      </c>
    </row>
    <row r="21" spans="1:15" x14ac:dyDescent="0.3">
      <c r="A21" t="s">
        <v>4</v>
      </c>
      <c r="B21" s="1">
        <v>1.4500000000000001E-2</v>
      </c>
      <c r="C21" t="s">
        <v>5</v>
      </c>
      <c r="D21" t="s">
        <v>3</v>
      </c>
    </row>
    <row r="22" spans="1:15" x14ac:dyDescent="0.3">
      <c r="B22" s="1"/>
    </row>
    <row r="23" spans="1:15" ht="15" thickBot="1" x14ac:dyDescent="0.35">
      <c r="B23" s="1"/>
    </row>
    <row r="24" spans="1:15" ht="15" thickBot="1" x14ac:dyDescent="0.35">
      <c r="A24" s="4"/>
      <c r="B24" s="5" t="s">
        <v>3</v>
      </c>
      <c r="C24" s="5"/>
      <c r="D24" s="6" t="s">
        <v>6</v>
      </c>
      <c r="E24" s="5"/>
      <c r="F24" s="5"/>
      <c r="G24" s="5"/>
      <c r="H24" s="5"/>
      <c r="I24" s="7"/>
    </row>
    <row r="25" spans="1:15" ht="15" thickBot="1" x14ac:dyDescent="0.35"/>
    <row r="26" spans="1:15" x14ac:dyDescent="0.3">
      <c r="B26" s="8"/>
      <c r="C26" s="9" t="s">
        <v>7</v>
      </c>
      <c r="D26" s="10"/>
      <c r="F26" s="8"/>
      <c r="G26" s="9" t="s">
        <v>8</v>
      </c>
      <c r="H26" s="16"/>
      <c r="I26" s="10"/>
    </row>
    <row r="27" spans="1:15" ht="43.8" thickBot="1" x14ac:dyDescent="0.35">
      <c r="B27" s="11"/>
      <c r="C27" s="12" t="s">
        <v>3</v>
      </c>
      <c r="D27" s="13"/>
      <c r="F27" s="14" t="s">
        <v>9</v>
      </c>
      <c r="G27" s="17"/>
      <c r="H27" s="15" t="s">
        <v>10</v>
      </c>
      <c r="I27" s="13"/>
    </row>
    <row r="28" spans="1:15" ht="43.8" thickBot="1" x14ac:dyDescent="0.35">
      <c r="A28" s="3" t="s">
        <v>11</v>
      </c>
      <c r="B28" s="34" t="s">
        <v>12</v>
      </c>
      <c r="C28" s="35" t="s">
        <v>13</v>
      </c>
      <c r="D28" s="36" t="s">
        <v>14</v>
      </c>
      <c r="E28" s="33"/>
      <c r="F28" s="34" t="s">
        <v>13</v>
      </c>
      <c r="G28" s="35" t="s">
        <v>14</v>
      </c>
      <c r="H28" s="35" t="s">
        <v>13</v>
      </c>
      <c r="I28" s="36" t="s">
        <v>14</v>
      </c>
      <c r="J28" t="s">
        <v>3</v>
      </c>
      <c r="K28" s="40" t="s">
        <v>46</v>
      </c>
      <c r="L28" s="41" t="s">
        <v>34</v>
      </c>
      <c r="M28" s="41" t="s">
        <v>31</v>
      </c>
      <c r="N28" s="41" t="s">
        <v>33</v>
      </c>
      <c r="O28" s="42" t="s">
        <v>32</v>
      </c>
    </row>
    <row r="29" spans="1:15" x14ac:dyDescent="0.3">
      <c r="A29" t="s">
        <v>15</v>
      </c>
      <c r="B29" s="23">
        <v>0.10539</v>
      </c>
      <c r="C29" s="24">
        <v>0.10539</v>
      </c>
      <c r="D29" s="25">
        <v>0</v>
      </c>
      <c r="E29" s="1"/>
      <c r="F29" s="23">
        <v>7.0000000000000007E-2</v>
      </c>
      <c r="G29" s="24">
        <v>0</v>
      </c>
      <c r="H29" s="24">
        <v>7.0000000000000007E-2</v>
      </c>
      <c r="I29" s="25">
        <v>0</v>
      </c>
      <c r="J29" t="s">
        <v>3</v>
      </c>
      <c r="K29" s="26">
        <f>SUM(C29:D29,F29:G29)</f>
        <v>0.17538999999999999</v>
      </c>
      <c r="L29" s="27">
        <f>SUM(C29,F29)/SUM(C29:D29,F29:G29)</f>
        <v>1</v>
      </c>
      <c r="M29" s="27">
        <f>SUM(D29,G29)/SUM(C29:D29,F29:G29)</f>
        <v>0</v>
      </c>
      <c r="N29" s="27">
        <f>SUM(C29,H29)/SUM(C29:D29,H29:I29)</f>
        <v>1</v>
      </c>
      <c r="O29" s="28">
        <f>SUM(D29,I29)/SUM(C29:D29,H29:I29)</f>
        <v>0</v>
      </c>
    </row>
    <row r="30" spans="1:15" x14ac:dyDescent="0.3">
      <c r="A30" t="s">
        <v>16</v>
      </c>
      <c r="B30" s="26">
        <v>0.10452</v>
      </c>
      <c r="C30" s="27">
        <v>0.10452</v>
      </c>
      <c r="D30" s="28">
        <v>0</v>
      </c>
      <c r="E30" s="1"/>
      <c r="F30" s="26">
        <v>7.0000000000000007E-2</v>
      </c>
      <c r="G30" s="27">
        <v>0</v>
      </c>
      <c r="H30" s="27">
        <v>7.0000000000000007E-2</v>
      </c>
      <c r="I30" s="28">
        <v>0</v>
      </c>
      <c r="J30" t="s">
        <v>3</v>
      </c>
      <c r="K30" s="26">
        <f t="shared" ref="K30:K34" si="0">SUM(C30:D30,F30:G30)</f>
        <v>0.17452000000000001</v>
      </c>
      <c r="L30" s="27">
        <f t="shared" ref="L30:L34" si="1">SUM(C30,F30)/SUM(C30:D30,F30:G30)</f>
        <v>1</v>
      </c>
      <c r="M30" s="27">
        <f t="shared" ref="M30:M34" si="2">SUM(D30,G30)/SUM(C30:D30,F30:G30)</f>
        <v>0</v>
      </c>
      <c r="N30" s="27">
        <f t="shared" ref="N30:N34" si="3">SUM(C30,H30)/SUM(C30:D30,H30:I30)</f>
        <v>1</v>
      </c>
      <c r="O30" s="28">
        <f t="shared" ref="O30:O34" si="4">SUM(D30,I30)/SUM(C30:D30,H30:I30)</f>
        <v>0</v>
      </c>
    </row>
    <row r="31" spans="1:15" x14ac:dyDescent="0.3">
      <c r="A31" t="s">
        <v>17</v>
      </c>
      <c r="B31" s="26">
        <v>0.10785</v>
      </c>
      <c r="C31" s="27">
        <v>0.10785</v>
      </c>
      <c r="D31" s="28">
        <v>0</v>
      </c>
      <c r="E31" s="1"/>
      <c r="F31" s="26">
        <v>7.0000000000000007E-2</v>
      </c>
      <c r="G31" s="27">
        <v>0</v>
      </c>
      <c r="H31" s="27">
        <v>7.0000000000000007E-2</v>
      </c>
      <c r="I31" s="28">
        <v>0</v>
      </c>
      <c r="J31" t="s">
        <v>3</v>
      </c>
      <c r="K31" s="26">
        <f t="shared" si="0"/>
        <v>0.17785000000000001</v>
      </c>
      <c r="L31" s="27">
        <f t="shared" si="1"/>
        <v>1</v>
      </c>
      <c r="M31" s="27">
        <f t="shared" si="2"/>
        <v>0</v>
      </c>
      <c r="N31" s="27">
        <f t="shared" si="3"/>
        <v>1</v>
      </c>
      <c r="O31" s="28">
        <f t="shared" si="4"/>
        <v>0</v>
      </c>
    </row>
    <row r="32" spans="1:15" x14ac:dyDescent="0.3">
      <c r="A32" t="s">
        <v>18</v>
      </c>
      <c r="B32" s="26">
        <v>0.12361</v>
      </c>
      <c r="C32" s="27">
        <v>0.12361</v>
      </c>
      <c r="D32" s="28">
        <v>0</v>
      </c>
      <c r="E32" s="1"/>
      <c r="F32" s="26">
        <v>0.04</v>
      </c>
      <c r="G32" s="27">
        <v>0.03</v>
      </c>
      <c r="H32" s="27">
        <v>0</v>
      </c>
      <c r="I32" s="28">
        <v>7.0000000000000007E-2</v>
      </c>
      <c r="J32" t="s">
        <v>3</v>
      </c>
      <c r="K32" s="26">
        <f t="shared" si="0"/>
        <v>0.19361</v>
      </c>
      <c r="L32" s="27">
        <f t="shared" si="1"/>
        <v>0.84504932596456794</v>
      </c>
      <c r="M32" s="27">
        <f t="shared" si="2"/>
        <v>0.15495067403543206</v>
      </c>
      <c r="N32" s="27">
        <f t="shared" si="3"/>
        <v>0.63844842725065853</v>
      </c>
      <c r="O32" s="28">
        <f t="shared" si="4"/>
        <v>0.36155157274934147</v>
      </c>
    </row>
    <row r="33" spans="1:15" x14ac:dyDescent="0.3">
      <c r="A33" t="s">
        <v>19</v>
      </c>
      <c r="B33" s="26">
        <v>0.13361999999999999</v>
      </c>
      <c r="C33" s="27">
        <v>0.13361999999999999</v>
      </c>
      <c r="D33" s="28">
        <v>0</v>
      </c>
      <c r="E33" s="1"/>
      <c r="F33" s="26">
        <v>0.04</v>
      </c>
      <c r="G33" s="27">
        <v>0.03</v>
      </c>
      <c r="H33" s="27">
        <v>0</v>
      </c>
      <c r="I33" s="28">
        <v>7.0000000000000007E-2</v>
      </c>
      <c r="J33" t="s">
        <v>3</v>
      </c>
      <c r="K33" s="26">
        <f t="shared" si="0"/>
        <v>0.20362</v>
      </c>
      <c r="L33" s="27">
        <f t="shared" si="1"/>
        <v>0.85266673214811906</v>
      </c>
      <c r="M33" s="27">
        <f t="shared" si="2"/>
        <v>0.14733326785188094</v>
      </c>
      <c r="N33" s="27">
        <f t="shared" si="3"/>
        <v>0.65622237501227776</v>
      </c>
      <c r="O33" s="28">
        <f t="shared" si="4"/>
        <v>0.34377762498772224</v>
      </c>
    </row>
    <row r="34" spans="1:15" ht="15" thickBot="1" x14ac:dyDescent="0.35">
      <c r="A34" t="s">
        <v>20</v>
      </c>
      <c r="B34" s="29">
        <v>0.16975000000000001</v>
      </c>
      <c r="C34" s="30">
        <v>0.16975000000000001</v>
      </c>
      <c r="D34" s="31">
        <v>0</v>
      </c>
      <c r="E34" s="1"/>
      <c r="F34" s="29">
        <v>0.04</v>
      </c>
      <c r="G34" s="30">
        <v>0.03</v>
      </c>
      <c r="H34" s="30">
        <v>0</v>
      </c>
      <c r="I34" s="31">
        <v>7.0000000000000007E-2</v>
      </c>
      <c r="J34" t="s">
        <v>3</v>
      </c>
      <c r="K34" s="29">
        <f t="shared" si="0"/>
        <v>0.23975000000000002</v>
      </c>
      <c r="L34" s="30">
        <f t="shared" si="1"/>
        <v>0.87486965589155374</v>
      </c>
      <c r="M34" s="30">
        <f t="shared" si="2"/>
        <v>0.12513034410844628</v>
      </c>
      <c r="N34" s="30">
        <f t="shared" si="3"/>
        <v>0.70802919708029199</v>
      </c>
      <c r="O34" s="31">
        <f t="shared" si="4"/>
        <v>0.29197080291970806</v>
      </c>
    </row>
    <row r="35" spans="1:15" x14ac:dyDescent="0.3">
      <c r="B35" s="1"/>
      <c r="C35" s="1"/>
      <c r="D35" s="1"/>
      <c r="E35" s="1"/>
      <c r="F35" s="1"/>
      <c r="G35" s="1"/>
      <c r="H35" s="1"/>
      <c r="I35" s="1"/>
    </row>
    <row r="36" spans="1:15" ht="15" thickBot="1" x14ac:dyDescent="0.35">
      <c r="B36" s="1"/>
      <c r="C36" s="1"/>
      <c r="D36" s="1"/>
      <c r="E36" s="1"/>
      <c r="F36" s="1"/>
      <c r="G36" s="1"/>
      <c r="H36" s="1"/>
      <c r="I36" s="1"/>
    </row>
    <row r="37" spans="1:15" x14ac:dyDescent="0.3">
      <c r="B37" s="8"/>
      <c r="C37" s="19" t="s">
        <v>7</v>
      </c>
      <c r="D37" s="10"/>
      <c r="F37" s="8"/>
      <c r="G37" s="9" t="s">
        <v>8</v>
      </c>
      <c r="H37" s="16"/>
      <c r="I37" s="10"/>
    </row>
    <row r="38" spans="1:15" ht="15" thickBot="1" x14ac:dyDescent="0.35">
      <c r="B38" s="11"/>
      <c r="C38" s="20" t="s">
        <v>3</v>
      </c>
      <c r="D38" s="21"/>
      <c r="F38" s="22" t="s">
        <v>21</v>
      </c>
      <c r="G38" s="12"/>
      <c r="H38" s="20" t="s">
        <v>22</v>
      </c>
      <c r="I38" s="13"/>
    </row>
    <row r="39" spans="1:15" ht="45" customHeight="1" thickBot="1" x14ac:dyDescent="0.35">
      <c r="A39" s="3" t="s">
        <v>11</v>
      </c>
      <c r="B39" s="34" t="s">
        <v>23</v>
      </c>
      <c r="C39" s="35" t="s">
        <v>13</v>
      </c>
      <c r="D39" s="36" t="s">
        <v>14</v>
      </c>
      <c r="E39" s="33"/>
      <c r="F39" s="34" t="s">
        <v>13</v>
      </c>
      <c r="G39" s="35" t="s">
        <v>14</v>
      </c>
      <c r="H39" s="35" t="s">
        <v>13</v>
      </c>
      <c r="I39" s="36" t="s">
        <v>14</v>
      </c>
      <c r="J39" t="s">
        <v>3</v>
      </c>
      <c r="K39" s="40" t="s">
        <v>46</v>
      </c>
      <c r="L39" s="41" t="s">
        <v>43</v>
      </c>
      <c r="M39" s="41" t="s">
        <v>44</v>
      </c>
      <c r="N39" s="41" t="s">
        <v>35</v>
      </c>
      <c r="O39" s="42" t="s">
        <v>36</v>
      </c>
    </row>
    <row r="40" spans="1:15" x14ac:dyDescent="0.3">
      <c r="A40" t="s">
        <v>15</v>
      </c>
      <c r="B40" s="23">
        <v>0.25741000000000003</v>
      </c>
      <c r="C40" s="24">
        <v>0.25741000000000003</v>
      </c>
      <c r="D40" s="25">
        <v>0</v>
      </c>
      <c r="E40" s="1"/>
      <c r="F40" s="23">
        <v>0.09</v>
      </c>
      <c r="G40" s="24">
        <v>0</v>
      </c>
      <c r="H40" s="24">
        <v>0.09</v>
      </c>
      <c r="I40" s="25">
        <v>0</v>
      </c>
      <c r="J40" t="s">
        <v>3</v>
      </c>
      <c r="K40" s="26">
        <f>SUM(C40:D40,F40:G40)</f>
        <v>0.34741</v>
      </c>
      <c r="L40" s="27">
        <f>SUM(C40,F40)/SUM(C40:D40,F40:G40)</f>
        <v>1</v>
      </c>
      <c r="M40" s="27">
        <f>SUM(D40,G40)/SUM(C40:D40,F40:G40)</f>
        <v>0</v>
      </c>
      <c r="N40" s="27">
        <f>SUM(C40,H40)/SUM(C40:D40,H40:I40)</f>
        <v>1</v>
      </c>
      <c r="O40" s="28">
        <f>SUM(D40,I40)/SUM(C40:D40,H40:I40)</f>
        <v>0</v>
      </c>
    </row>
    <row r="41" spans="1:15" x14ac:dyDescent="0.3">
      <c r="A41" t="s">
        <v>16</v>
      </c>
      <c r="B41" s="26">
        <v>0.27056999999999998</v>
      </c>
      <c r="C41" s="27">
        <v>0.27056999999999998</v>
      </c>
      <c r="D41" s="28">
        <v>0</v>
      </c>
      <c r="E41" s="1"/>
      <c r="F41" s="26">
        <v>0.09</v>
      </c>
      <c r="G41" s="27">
        <v>0</v>
      </c>
      <c r="H41" s="27">
        <v>0.09</v>
      </c>
      <c r="I41" s="28">
        <v>0</v>
      </c>
      <c r="J41" t="s">
        <v>3</v>
      </c>
      <c r="K41" s="26">
        <f t="shared" ref="K41:K45" si="5">SUM(C41:D41,F41:G41)</f>
        <v>0.36056999999999995</v>
      </c>
      <c r="L41" s="27">
        <f t="shared" ref="L41:L45" si="6">SUM(C41,F41)/SUM(C41:D41,F41:G41)</f>
        <v>1</v>
      </c>
      <c r="M41" s="27">
        <f t="shared" ref="M41:M45" si="7">SUM(D41,G41)/SUM(C41:D41,F41:G41)</f>
        <v>0</v>
      </c>
      <c r="N41" s="27">
        <f t="shared" ref="N41:N45" si="8">SUM(C41,H41)/SUM(C41:D41,H41:I41)</f>
        <v>1</v>
      </c>
      <c r="O41" s="28">
        <f t="shared" ref="O41:O45" si="9">SUM(D41,I41)/SUM(C41:D41,H41:I41)</f>
        <v>0</v>
      </c>
    </row>
    <row r="42" spans="1:15" x14ac:dyDescent="0.3">
      <c r="A42" t="s">
        <v>17</v>
      </c>
      <c r="B42" s="26">
        <v>0.26902999999999999</v>
      </c>
      <c r="C42" s="27">
        <v>0.26902999999999999</v>
      </c>
      <c r="D42" s="28">
        <v>0</v>
      </c>
      <c r="E42" s="1"/>
      <c r="F42" s="26">
        <v>0.09</v>
      </c>
      <c r="G42" s="27">
        <v>0</v>
      </c>
      <c r="H42" s="27">
        <v>0.09</v>
      </c>
      <c r="I42" s="28">
        <v>0</v>
      </c>
      <c r="J42" t="s">
        <v>3</v>
      </c>
      <c r="K42" s="26">
        <f t="shared" si="5"/>
        <v>0.35902999999999996</v>
      </c>
      <c r="L42" s="27">
        <f t="shared" si="6"/>
        <v>1</v>
      </c>
      <c r="M42" s="27">
        <f t="shared" si="7"/>
        <v>0</v>
      </c>
      <c r="N42" s="27">
        <f t="shared" si="8"/>
        <v>1</v>
      </c>
      <c r="O42" s="28">
        <f t="shared" si="9"/>
        <v>0</v>
      </c>
    </row>
    <row r="43" spans="1:15" x14ac:dyDescent="0.3">
      <c r="A43" t="s">
        <v>18</v>
      </c>
      <c r="B43" s="26">
        <v>0.33245999999999998</v>
      </c>
      <c r="C43" s="27">
        <v>0.33245999999999998</v>
      </c>
      <c r="D43" s="28">
        <v>0</v>
      </c>
      <c r="E43" s="1"/>
      <c r="F43" s="26">
        <v>0.06</v>
      </c>
      <c r="G43" s="27">
        <v>0.03</v>
      </c>
      <c r="H43" s="27">
        <v>0</v>
      </c>
      <c r="I43" s="28">
        <v>0.09</v>
      </c>
      <c r="J43" t="s">
        <v>3</v>
      </c>
      <c r="K43" s="26">
        <f t="shared" si="5"/>
        <v>0.42245999999999995</v>
      </c>
      <c r="L43" s="27">
        <f t="shared" si="6"/>
        <v>0.92898735975003555</v>
      </c>
      <c r="M43" s="27">
        <f t="shared" si="7"/>
        <v>7.1012640249964495E-2</v>
      </c>
      <c r="N43" s="27">
        <f t="shared" si="8"/>
        <v>0.78696207925010653</v>
      </c>
      <c r="O43" s="28">
        <f t="shared" si="9"/>
        <v>0.2130379207498935</v>
      </c>
    </row>
    <row r="44" spans="1:15" x14ac:dyDescent="0.3">
      <c r="A44" t="s">
        <v>19</v>
      </c>
      <c r="B44" s="26">
        <v>0.35388999999999998</v>
      </c>
      <c r="C44" s="27">
        <v>0.35388999999999998</v>
      </c>
      <c r="D44" s="28">
        <v>0</v>
      </c>
      <c r="E44" s="1"/>
      <c r="F44" s="26">
        <v>0.06</v>
      </c>
      <c r="G44" s="27">
        <v>0.03</v>
      </c>
      <c r="H44" s="27">
        <v>0.03</v>
      </c>
      <c r="I44" s="28">
        <v>0.06</v>
      </c>
      <c r="J44" t="s">
        <v>3</v>
      </c>
      <c r="K44" s="26">
        <f t="shared" si="5"/>
        <v>0.44389000000000001</v>
      </c>
      <c r="L44" s="27">
        <f t="shared" si="6"/>
        <v>0.93241568857149293</v>
      </c>
      <c r="M44" s="27">
        <f t="shared" si="7"/>
        <v>6.7584311428507057E-2</v>
      </c>
      <c r="N44" s="27">
        <f t="shared" si="8"/>
        <v>0.86483137714298586</v>
      </c>
      <c r="O44" s="28">
        <f t="shared" si="9"/>
        <v>0.13516862285701414</v>
      </c>
    </row>
    <row r="45" spans="1:15" ht="15" thickBot="1" x14ac:dyDescent="0.35">
      <c r="A45" t="s">
        <v>20</v>
      </c>
      <c r="B45" s="29">
        <v>0.38384000000000001</v>
      </c>
      <c r="C45" s="30">
        <v>0.38384000000000001</v>
      </c>
      <c r="D45" s="31">
        <v>0</v>
      </c>
      <c r="E45" s="1"/>
      <c r="F45" s="29">
        <v>0.06</v>
      </c>
      <c r="G45" s="30">
        <v>0.03</v>
      </c>
      <c r="H45" s="30">
        <v>0.03</v>
      </c>
      <c r="I45" s="31">
        <v>0.06</v>
      </c>
      <c r="J45" t="s">
        <v>3</v>
      </c>
      <c r="K45" s="29">
        <f t="shared" si="5"/>
        <v>0.47384000000000004</v>
      </c>
      <c r="L45" s="30">
        <f t="shared" si="6"/>
        <v>0.93668748944791491</v>
      </c>
      <c r="M45" s="30">
        <f t="shared" si="7"/>
        <v>6.3312510552085088E-2</v>
      </c>
      <c r="N45" s="30">
        <f t="shared" si="8"/>
        <v>0.87337497889582982</v>
      </c>
      <c r="O45" s="31">
        <f t="shared" si="9"/>
        <v>0.12662502110417018</v>
      </c>
    </row>
    <row r="46" spans="1:15" x14ac:dyDescent="0.3">
      <c r="B46" s="1"/>
      <c r="C46" s="1"/>
      <c r="D46" s="1"/>
      <c r="E46" s="1"/>
      <c r="F46" s="1"/>
      <c r="G46" s="1"/>
      <c r="H46" s="1"/>
      <c r="I46" s="1"/>
    </row>
    <row r="47" spans="1:15" ht="15" thickBot="1" x14ac:dyDescent="0.35">
      <c r="B47" s="1"/>
      <c r="C47" s="1"/>
      <c r="D47" s="1"/>
      <c r="E47" s="1"/>
      <c r="F47" s="1"/>
      <c r="G47" s="1"/>
      <c r="H47" s="1"/>
      <c r="I47" s="1"/>
    </row>
    <row r="48" spans="1:15" x14ac:dyDescent="0.3">
      <c r="B48" s="8"/>
      <c r="C48" s="19" t="s">
        <v>7</v>
      </c>
      <c r="D48" s="10"/>
      <c r="F48" s="32" t="s">
        <v>8</v>
      </c>
      <c r="G48" s="10"/>
    </row>
    <row r="49" spans="1:15" ht="15" thickBot="1" x14ac:dyDescent="0.35">
      <c r="B49" s="11" t="s">
        <v>3</v>
      </c>
      <c r="C49" s="12"/>
      <c r="D49" s="13"/>
      <c r="F49" s="22" t="s">
        <v>24</v>
      </c>
      <c r="G49" s="13"/>
    </row>
    <row r="50" spans="1:15" ht="31.8" customHeight="1" thickBot="1" x14ac:dyDescent="0.35">
      <c r="A50" s="37" t="s">
        <v>11</v>
      </c>
      <c r="B50" s="34" t="s">
        <v>25</v>
      </c>
      <c r="C50" s="35" t="s">
        <v>13</v>
      </c>
      <c r="D50" s="36" t="s">
        <v>45</v>
      </c>
      <c r="E50" s="33"/>
      <c r="F50" s="34" t="s">
        <v>13</v>
      </c>
      <c r="G50" s="36" t="s">
        <v>45</v>
      </c>
      <c r="H50" t="s">
        <v>3</v>
      </c>
      <c r="K50" s="40" t="s">
        <v>46</v>
      </c>
      <c r="L50" s="41" t="s">
        <v>42</v>
      </c>
      <c r="M50" s="42" t="s">
        <v>37</v>
      </c>
    </row>
    <row r="51" spans="1:15" x14ac:dyDescent="0.3">
      <c r="A51" t="s">
        <v>15</v>
      </c>
      <c r="B51" s="23">
        <v>0.25741000000000003</v>
      </c>
      <c r="C51" s="24">
        <v>0.25741000000000003</v>
      </c>
      <c r="D51" s="25">
        <v>0</v>
      </c>
      <c r="E51" s="1"/>
      <c r="F51" s="23">
        <v>0</v>
      </c>
      <c r="G51" s="25">
        <v>0.09</v>
      </c>
      <c r="H51" t="s">
        <v>3</v>
      </c>
      <c r="K51" s="26">
        <f>SUM(C51:D51,F51:G51)</f>
        <v>0.34741</v>
      </c>
      <c r="L51" s="27">
        <f>SUM(C51,F51)/SUM(C51:D51,F51:G51)</f>
        <v>0.74094009959413953</v>
      </c>
      <c r="M51" s="28">
        <f>SUM(D51,G51)/SUM(C51:D51,F51:G51)</f>
        <v>0.25905990040586052</v>
      </c>
    </row>
    <row r="52" spans="1:15" x14ac:dyDescent="0.3">
      <c r="A52" t="s">
        <v>16</v>
      </c>
      <c r="B52" s="26">
        <v>0.27056999999999998</v>
      </c>
      <c r="C52" s="27">
        <v>0.27056999999999998</v>
      </c>
      <c r="D52" s="28">
        <v>0</v>
      </c>
      <c r="E52" s="1"/>
      <c r="F52" s="26">
        <v>0</v>
      </c>
      <c r="G52" s="28">
        <v>0.09</v>
      </c>
      <c r="H52" t="s">
        <v>3</v>
      </c>
      <c r="K52" s="26">
        <f t="shared" ref="K52:K56" si="10">SUM(C52:D52,F52:G52)</f>
        <v>0.36056999999999995</v>
      </c>
      <c r="L52" s="27">
        <f t="shared" ref="L52:L56" si="11">SUM(C52,F52)/SUM(C52:D52,F52:G52)</f>
        <v>0.75039520758798572</v>
      </c>
      <c r="M52" s="28">
        <f t="shared" ref="M52:M56" si="12">SUM(D52,G52)/SUM(C52:D52,F52:G52)</f>
        <v>0.24960479241201433</v>
      </c>
    </row>
    <row r="53" spans="1:15" x14ac:dyDescent="0.3">
      <c r="A53" t="s">
        <v>17</v>
      </c>
      <c r="B53" s="26">
        <v>0.26902999999999999</v>
      </c>
      <c r="C53" s="27">
        <v>0.26902999999999999</v>
      </c>
      <c r="D53" s="28">
        <v>0</v>
      </c>
      <c r="E53" s="1"/>
      <c r="F53" s="26">
        <v>0</v>
      </c>
      <c r="G53" s="28">
        <v>0.09</v>
      </c>
      <c r="H53" t="s">
        <v>3</v>
      </c>
      <c r="K53" s="26">
        <f t="shared" si="10"/>
        <v>0.35902999999999996</v>
      </c>
      <c r="L53" s="27">
        <f t="shared" si="11"/>
        <v>0.74932456897752286</v>
      </c>
      <c r="M53" s="28">
        <f t="shared" si="12"/>
        <v>0.25067543102247725</v>
      </c>
    </row>
    <row r="54" spans="1:15" x14ac:dyDescent="0.3">
      <c r="A54" t="s">
        <v>18</v>
      </c>
      <c r="B54" s="26">
        <v>0.33245999999999998</v>
      </c>
      <c r="C54" s="27">
        <v>0.30246000000000001</v>
      </c>
      <c r="D54" s="28">
        <v>0.03</v>
      </c>
      <c r="E54" s="1"/>
      <c r="F54" s="26">
        <v>0</v>
      </c>
      <c r="G54" s="28">
        <v>0.09</v>
      </c>
      <c r="H54" t="s">
        <v>3</v>
      </c>
      <c r="K54" s="26">
        <f t="shared" si="10"/>
        <v>0.42245999999999995</v>
      </c>
      <c r="L54" s="27">
        <f t="shared" si="11"/>
        <v>0.71594943900014218</v>
      </c>
      <c r="M54" s="28">
        <f t="shared" si="12"/>
        <v>0.28405056099985798</v>
      </c>
    </row>
    <row r="55" spans="1:15" x14ac:dyDescent="0.3">
      <c r="A55" t="s">
        <v>19</v>
      </c>
      <c r="B55" s="26">
        <v>0.35388999999999998</v>
      </c>
      <c r="C55" s="27">
        <v>0.32389000000000001</v>
      </c>
      <c r="D55" s="28">
        <v>0.03</v>
      </c>
      <c r="E55" s="1"/>
      <c r="F55" s="26">
        <v>0</v>
      </c>
      <c r="G55" s="28">
        <v>0.09</v>
      </c>
      <c r="H55" t="s">
        <v>3</v>
      </c>
      <c r="K55" s="26">
        <f t="shared" si="10"/>
        <v>0.44389000000000001</v>
      </c>
      <c r="L55" s="27">
        <f t="shared" si="11"/>
        <v>0.72966275428597172</v>
      </c>
      <c r="M55" s="28">
        <f t="shared" si="12"/>
        <v>0.27033724571402823</v>
      </c>
    </row>
    <row r="56" spans="1:15" ht="15" thickBot="1" x14ac:dyDescent="0.35">
      <c r="A56" t="s">
        <v>20</v>
      </c>
      <c r="B56" s="29">
        <v>0.38384000000000001</v>
      </c>
      <c r="C56" s="30">
        <v>0.35383999999999999</v>
      </c>
      <c r="D56" s="31">
        <v>0.03</v>
      </c>
      <c r="E56" s="1"/>
      <c r="F56" s="29">
        <v>0</v>
      </c>
      <c r="G56" s="31">
        <v>0.09</v>
      </c>
      <c r="H56" t="s">
        <v>3</v>
      </c>
      <c r="K56" s="29">
        <f t="shared" si="10"/>
        <v>0.47383999999999993</v>
      </c>
      <c r="L56" s="30">
        <f t="shared" si="11"/>
        <v>0.74674995779165976</v>
      </c>
      <c r="M56" s="31">
        <f t="shared" si="12"/>
        <v>0.25325004220834041</v>
      </c>
    </row>
    <row r="57" spans="1:15" x14ac:dyDescent="0.3">
      <c r="B57" s="1"/>
      <c r="C57" s="1"/>
      <c r="D57" s="1"/>
      <c r="E57" s="1"/>
      <c r="F57" s="1"/>
      <c r="G57" s="1"/>
    </row>
    <row r="58" spans="1:15" ht="15" thickBot="1" x14ac:dyDescent="0.35">
      <c r="B58" s="1"/>
      <c r="C58" s="1"/>
      <c r="D58" s="1"/>
      <c r="E58" s="1"/>
      <c r="F58" s="1"/>
      <c r="G58" s="1"/>
    </row>
    <row r="59" spans="1:15" x14ac:dyDescent="0.3">
      <c r="B59" s="8"/>
      <c r="C59" s="9" t="s">
        <v>7</v>
      </c>
      <c r="D59" s="10"/>
      <c r="F59" s="8"/>
      <c r="G59" s="9" t="s">
        <v>8</v>
      </c>
      <c r="H59" s="16"/>
      <c r="I59" s="10"/>
    </row>
    <row r="60" spans="1:15" ht="15" thickBot="1" x14ac:dyDescent="0.35">
      <c r="B60" s="11"/>
      <c r="C60" s="12" t="s">
        <v>3</v>
      </c>
      <c r="D60" s="13"/>
      <c r="F60" s="38" t="s">
        <v>26</v>
      </c>
      <c r="G60" s="12"/>
      <c r="H60" s="39" t="s">
        <v>27</v>
      </c>
      <c r="I60" s="13"/>
    </row>
    <row r="61" spans="1:15" ht="45" customHeight="1" thickBot="1" x14ac:dyDescent="0.35">
      <c r="A61" s="3" t="s">
        <v>11</v>
      </c>
      <c r="B61" s="34" t="s">
        <v>28</v>
      </c>
      <c r="C61" s="35" t="s">
        <v>13</v>
      </c>
      <c r="D61" s="36" t="s">
        <v>14</v>
      </c>
      <c r="E61" s="18"/>
      <c r="F61" s="34" t="s">
        <v>13</v>
      </c>
      <c r="G61" s="35" t="s">
        <v>14</v>
      </c>
      <c r="H61" s="35" t="s">
        <v>13</v>
      </c>
      <c r="I61" s="36" t="s">
        <v>14</v>
      </c>
      <c r="J61" t="s">
        <v>3</v>
      </c>
      <c r="K61" s="40" t="s">
        <v>46</v>
      </c>
      <c r="L61" s="41" t="s">
        <v>38</v>
      </c>
      <c r="M61" s="41" t="s">
        <v>39</v>
      </c>
      <c r="N61" s="41" t="s">
        <v>40</v>
      </c>
      <c r="O61" s="42" t="s">
        <v>41</v>
      </c>
    </row>
    <row r="62" spans="1:15" x14ac:dyDescent="0.3">
      <c r="A62" t="s">
        <v>15</v>
      </c>
      <c r="B62" s="23">
        <v>0.25741000000000003</v>
      </c>
      <c r="C62" s="24">
        <v>0.25741000000000003</v>
      </c>
      <c r="D62" s="25">
        <v>0</v>
      </c>
      <c r="E62" s="1"/>
      <c r="F62" s="23">
        <v>0.09</v>
      </c>
      <c r="G62" s="24">
        <v>0</v>
      </c>
      <c r="H62" s="24">
        <v>0.09</v>
      </c>
      <c r="I62" s="25">
        <v>0</v>
      </c>
      <c r="J62" t="s">
        <v>3</v>
      </c>
      <c r="K62" s="26">
        <f>SUM(C62:D62,F62:G62)</f>
        <v>0.34741</v>
      </c>
      <c r="L62" s="27">
        <f>SUM(C62,F62)/SUM(C62:D62,F62:G62)</f>
        <v>1</v>
      </c>
      <c r="M62" s="27">
        <f>SUM(D62,G62)/SUM(C62:D62,F62:G62)</f>
        <v>0</v>
      </c>
      <c r="N62" s="27">
        <f>SUM(C62,H62)/SUM(C62:D62,H62:I62)</f>
        <v>1</v>
      </c>
      <c r="O62" s="28">
        <f>SUM(D62,I62)/SUM(C62:D62,H62:I62)</f>
        <v>0</v>
      </c>
    </row>
    <row r="63" spans="1:15" x14ac:dyDescent="0.3">
      <c r="A63" t="s">
        <v>16</v>
      </c>
      <c r="B63" s="26">
        <v>0.27056999999999998</v>
      </c>
      <c r="C63" s="27">
        <v>0.27056999999999998</v>
      </c>
      <c r="D63" s="28">
        <v>0</v>
      </c>
      <c r="E63" s="1"/>
      <c r="F63" s="26">
        <v>0.09</v>
      </c>
      <c r="G63" s="27">
        <v>0</v>
      </c>
      <c r="H63" s="27">
        <v>0.09</v>
      </c>
      <c r="I63" s="28">
        <v>0</v>
      </c>
      <c r="J63" t="s">
        <v>3</v>
      </c>
      <c r="K63" s="26">
        <f t="shared" ref="K63:K67" si="13">SUM(C63:D63,F63:G63)</f>
        <v>0.36056999999999995</v>
      </c>
      <c r="L63" s="27">
        <f t="shared" ref="L63:L67" si="14">SUM(C63,F63)/SUM(C63:D63,F63:G63)</f>
        <v>1</v>
      </c>
      <c r="M63" s="27">
        <f t="shared" ref="M63:M67" si="15">SUM(D63,G63)/SUM(C63:D63,F63:G63)</f>
        <v>0</v>
      </c>
      <c r="N63" s="27">
        <f t="shared" ref="N63:N67" si="16">SUM(C63,H63)/SUM(C63:D63,H63:I63)</f>
        <v>1</v>
      </c>
      <c r="O63" s="28">
        <f t="shared" ref="O63:O67" si="17">SUM(D63,I63)/SUM(C63:D63,H63:I63)</f>
        <v>0</v>
      </c>
    </row>
    <row r="64" spans="1:15" x14ac:dyDescent="0.3">
      <c r="A64" t="s">
        <v>17</v>
      </c>
      <c r="B64" s="26">
        <v>0.26902999999999999</v>
      </c>
      <c r="C64" s="27">
        <v>0.26902999999999999</v>
      </c>
      <c r="D64" s="28">
        <v>0</v>
      </c>
      <c r="E64" s="1"/>
      <c r="F64" s="26">
        <v>0.09</v>
      </c>
      <c r="G64" s="27">
        <v>0</v>
      </c>
      <c r="H64" s="27">
        <v>0.09</v>
      </c>
      <c r="I64" s="28">
        <v>0</v>
      </c>
      <c r="J64" t="s">
        <v>3</v>
      </c>
      <c r="K64" s="26">
        <f t="shared" si="13"/>
        <v>0.35902999999999996</v>
      </c>
      <c r="L64" s="27">
        <f t="shared" si="14"/>
        <v>1</v>
      </c>
      <c r="M64" s="27">
        <f t="shared" si="15"/>
        <v>0</v>
      </c>
      <c r="N64" s="27">
        <f t="shared" si="16"/>
        <v>1</v>
      </c>
      <c r="O64" s="28">
        <f t="shared" si="17"/>
        <v>0</v>
      </c>
    </row>
    <row r="65" spans="1:15" x14ac:dyDescent="0.3">
      <c r="A65" t="s">
        <v>18</v>
      </c>
      <c r="B65" s="26">
        <v>0.33245999999999998</v>
      </c>
      <c r="C65" s="27">
        <v>0.33245999999999998</v>
      </c>
      <c r="D65" s="28">
        <v>0</v>
      </c>
      <c r="E65" s="1"/>
      <c r="F65" s="26">
        <v>0</v>
      </c>
      <c r="G65" s="27">
        <v>0.09</v>
      </c>
      <c r="H65" s="27">
        <v>0.05</v>
      </c>
      <c r="I65" s="28">
        <v>0.04</v>
      </c>
      <c r="J65" t="s">
        <v>3</v>
      </c>
      <c r="K65" s="26">
        <f t="shared" si="13"/>
        <v>0.42245999999999995</v>
      </c>
      <c r="L65" s="27">
        <f t="shared" si="14"/>
        <v>0.78696207925010653</v>
      </c>
      <c r="M65" s="27">
        <f t="shared" si="15"/>
        <v>0.2130379207498935</v>
      </c>
      <c r="N65" s="27">
        <f t="shared" si="16"/>
        <v>0.90531647966671402</v>
      </c>
      <c r="O65" s="28">
        <f t="shared" si="17"/>
        <v>9.4683520333286003E-2</v>
      </c>
    </row>
    <row r="66" spans="1:15" x14ac:dyDescent="0.3">
      <c r="A66" t="s">
        <v>19</v>
      </c>
      <c r="B66" s="26">
        <v>0.35388999999999998</v>
      </c>
      <c r="C66" s="27">
        <v>0.32389000000000001</v>
      </c>
      <c r="D66" s="28">
        <v>0.03</v>
      </c>
      <c r="E66" s="1"/>
      <c r="F66" s="26">
        <v>0.03</v>
      </c>
      <c r="G66" s="27">
        <v>0.06</v>
      </c>
      <c r="H66" s="27">
        <v>0.08</v>
      </c>
      <c r="I66" s="28">
        <v>0.01</v>
      </c>
      <c r="J66" t="s">
        <v>3</v>
      </c>
      <c r="K66" s="26">
        <f t="shared" si="13"/>
        <v>0.44389000000000006</v>
      </c>
      <c r="L66" s="27">
        <f t="shared" si="14"/>
        <v>0.79724706571447879</v>
      </c>
      <c r="M66" s="27">
        <f t="shared" si="15"/>
        <v>0.20275293428552116</v>
      </c>
      <c r="N66" s="27">
        <f t="shared" si="16"/>
        <v>0.9098875847619905</v>
      </c>
      <c r="O66" s="28">
        <f t="shared" si="17"/>
        <v>9.0112415238009405E-2</v>
      </c>
    </row>
    <row r="67" spans="1:15" ht="15" thickBot="1" x14ac:dyDescent="0.35">
      <c r="A67" t="s">
        <v>20</v>
      </c>
      <c r="B67" s="29">
        <v>0.38384000000000001</v>
      </c>
      <c r="C67" s="30">
        <v>0.35383999999999999</v>
      </c>
      <c r="D67" s="31">
        <v>0.03</v>
      </c>
      <c r="E67" s="1"/>
      <c r="F67" s="29">
        <v>0.03</v>
      </c>
      <c r="G67" s="30">
        <v>0.06</v>
      </c>
      <c r="H67" s="30">
        <v>0.08</v>
      </c>
      <c r="I67" s="31">
        <v>0.01</v>
      </c>
      <c r="J67" t="s">
        <v>0</v>
      </c>
      <c r="K67" s="29">
        <f t="shared" si="13"/>
        <v>0.47383999999999998</v>
      </c>
      <c r="L67" s="30">
        <f t="shared" si="14"/>
        <v>0.81006246834374462</v>
      </c>
      <c r="M67" s="30">
        <f t="shared" si="15"/>
        <v>0.18993753165625527</v>
      </c>
      <c r="N67" s="30">
        <f t="shared" si="16"/>
        <v>0.91558331926388659</v>
      </c>
      <c r="O67" s="31">
        <f t="shared" si="17"/>
        <v>8.4416680736113456E-2</v>
      </c>
    </row>
  </sheetData>
  <pageMargins left="0.7" right="0.7" top="0.75" bottom="0.75" header="0.3" footer="0.3"/>
  <pageSetup orientation="portrait" r:id="rId1"/>
  <ignoredErrors>
    <ignoredError sqref="L29:L34 M29:O34 L40:O45 L51:M56 L62:O67 K51:K56 K40:K45 K62:K67 K29:K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/>
  </sheetViews>
  <sheetFormatPr defaultRowHeight="14.4" x14ac:dyDescent="0.3"/>
  <cols>
    <col min="1" max="1" width="30.88671875" bestFit="1" customWidth="1"/>
    <col min="2" max="4" width="13.77734375" customWidth="1"/>
    <col min="5" max="5" width="4.77734375" customWidth="1"/>
    <col min="6" max="9" width="13.77734375" customWidth="1"/>
  </cols>
  <sheetData>
    <row r="1" spans="1:1" x14ac:dyDescent="0.3">
      <c r="A1" s="2" t="s">
        <v>53</v>
      </c>
    </row>
    <row r="2" spans="1:1" x14ac:dyDescent="0.3">
      <c r="A2" s="2" t="s">
        <v>55</v>
      </c>
    </row>
    <row r="4" spans="1:1" x14ac:dyDescent="0.3">
      <c r="A4" s="2" t="s">
        <v>47</v>
      </c>
    </row>
    <row r="5" spans="1:1" x14ac:dyDescent="0.3">
      <c r="A5" s="2" t="s">
        <v>29</v>
      </c>
    </row>
    <row r="7" spans="1:1" x14ac:dyDescent="0.3">
      <c r="A7" t="s">
        <v>50</v>
      </c>
    </row>
    <row r="8" spans="1:1" x14ac:dyDescent="0.3">
      <c r="A8" t="s">
        <v>56</v>
      </c>
    </row>
    <row r="11" spans="1:1" x14ac:dyDescent="0.3">
      <c r="A11" s="2" t="s">
        <v>52</v>
      </c>
    </row>
    <row r="13" spans="1:1" x14ac:dyDescent="0.3">
      <c r="A13" t="s">
        <v>51</v>
      </c>
    </row>
    <row r="14" spans="1:1" x14ac:dyDescent="0.3">
      <c r="A14" t="s">
        <v>48</v>
      </c>
    </row>
    <row r="15" spans="1:1" x14ac:dyDescent="0.3">
      <c r="A15" t="s">
        <v>49</v>
      </c>
    </row>
    <row r="17" spans="1:10" x14ac:dyDescent="0.3">
      <c r="A17" s="2" t="s">
        <v>30</v>
      </c>
    </row>
    <row r="19" spans="1:10" x14ac:dyDescent="0.3">
      <c r="A19" t="s">
        <v>0</v>
      </c>
    </row>
    <row r="20" spans="1:10" x14ac:dyDescent="0.3">
      <c r="A20" t="s">
        <v>1</v>
      </c>
      <c r="B20" s="1">
        <v>6.2E-2</v>
      </c>
      <c r="C20" t="s">
        <v>2</v>
      </c>
      <c r="D20" t="s">
        <v>3</v>
      </c>
    </row>
    <row r="21" spans="1:10" x14ac:dyDescent="0.3">
      <c r="A21" t="s">
        <v>4</v>
      </c>
      <c r="B21" s="1">
        <v>1.4500000000000001E-2</v>
      </c>
      <c r="C21" t="s">
        <v>5</v>
      </c>
      <c r="D21" t="s">
        <v>3</v>
      </c>
    </row>
    <row r="22" spans="1:10" x14ac:dyDescent="0.3">
      <c r="B22" s="1"/>
    </row>
    <row r="23" spans="1:10" ht="15" thickBot="1" x14ac:dyDescent="0.35">
      <c r="B23" s="1"/>
    </row>
    <row r="24" spans="1:10" ht="15" thickBot="1" x14ac:dyDescent="0.35">
      <c r="A24" s="4"/>
      <c r="B24" s="5" t="s">
        <v>3</v>
      </c>
      <c r="C24" s="5"/>
      <c r="D24" s="6" t="s">
        <v>6</v>
      </c>
      <c r="E24" s="5"/>
      <c r="F24" s="5"/>
      <c r="G24" s="5"/>
      <c r="H24" s="5"/>
      <c r="I24" s="7"/>
    </row>
    <row r="25" spans="1:10" ht="15" thickBot="1" x14ac:dyDescent="0.35"/>
    <row r="26" spans="1:10" x14ac:dyDescent="0.3">
      <c r="B26" s="8"/>
      <c r="C26" s="9" t="s">
        <v>7</v>
      </c>
      <c r="D26" s="10"/>
      <c r="F26" s="8"/>
      <c r="G26" s="9" t="s">
        <v>8</v>
      </c>
      <c r="H26" s="16"/>
      <c r="I26" s="10"/>
    </row>
    <row r="27" spans="1:10" ht="43.2" x14ac:dyDescent="0.3">
      <c r="B27" s="11"/>
      <c r="C27" s="12" t="s">
        <v>3</v>
      </c>
      <c r="D27" s="13"/>
      <c r="F27" s="14" t="s">
        <v>9</v>
      </c>
      <c r="G27" s="17"/>
      <c r="H27" s="15" t="s">
        <v>10</v>
      </c>
      <c r="I27" s="13"/>
    </row>
    <row r="28" spans="1:10" ht="43.8" thickBot="1" x14ac:dyDescent="0.35">
      <c r="A28" s="3" t="s">
        <v>11</v>
      </c>
      <c r="B28" s="34" t="s">
        <v>12</v>
      </c>
      <c r="C28" s="35" t="s">
        <v>13</v>
      </c>
      <c r="D28" s="36" t="s">
        <v>14</v>
      </c>
      <c r="E28" s="33"/>
      <c r="F28" s="34" t="s">
        <v>13</v>
      </c>
      <c r="G28" s="35" t="s">
        <v>14</v>
      </c>
      <c r="H28" s="35" t="s">
        <v>13</v>
      </c>
      <c r="I28" s="36" t="s">
        <v>14</v>
      </c>
      <c r="J28" t="s">
        <v>3</v>
      </c>
    </row>
    <row r="29" spans="1:10" x14ac:dyDescent="0.3">
      <c r="A29" t="s">
        <v>15</v>
      </c>
      <c r="B29" s="23">
        <v>0.10539</v>
      </c>
      <c r="C29" s="24">
        <v>0.10539</v>
      </c>
      <c r="D29" s="25">
        <v>0</v>
      </c>
      <c r="E29" s="1"/>
      <c r="F29" s="23">
        <v>7.0000000000000007E-2</v>
      </c>
      <c r="G29" s="24">
        <v>0</v>
      </c>
      <c r="H29" s="24">
        <v>7.0000000000000007E-2</v>
      </c>
      <c r="I29" s="25">
        <v>0</v>
      </c>
      <c r="J29" t="s">
        <v>3</v>
      </c>
    </row>
    <row r="30" spans="1:10" x14ac:dyDescent="0.3">
      <c r="A30" t="s">
        <v>16</v>
      </c>
      <c r="B30" s="26">
        <v>0.10452</v>
      </c>
      <c r="C30" s="27">
        <v>0.10452</v>
      </c>
      <c r="D30" s="28">
        <v>0</v>
      </c>
      <c r="E30" s="1"/>
      <c r="F30" s="26">
        <v>7.0000000000000007E-2</v>
      </c>
      <c r="G30" s="27">
        <v>0</v>
      </c>
      <c r="H30" s="27">
        <v>7.0000000000000007E-2</v>
      </c>
      <c r="I30" s="28">
        <v>0</v>
      </c>
      <c r="J30" t="s">
        <v>3</v>
      </c>
    </row>
    <row r="31" spans="1:10" x14ac:dyDescent="0.3">
      <c r="A31" t="s">
        <v>17</v>
      </c>
      <c r="B31" s="26">
        <v>0.10785</v>
      </c>
      <c r="C31" s="27">
        <v>0.10785</v>
      </c>
      <c r="D31" s="28">
        <v>0</v>
      </c>
      <c r="E31" s="1"/>
      <c r="F31" s="26">
        <v>7.0000000000000007E-2</v>
      </c>
      <c r="G31" s="27">
        <v>0</v>
      </c>
      <c r="H31" s="27">
        <v>7.0000000000000007E-2</v>
      </c>
      <c r="I31" s="28">
        <v>0</v>
      </c>
      <c r="J31" t="s">
        <v>3</v>
      </c>
    </row>
    <row r="32" spans="1:10" x14ac:dyDescent="0.3">
      <c r="A32" t="s">
        <v>18</v>
      </c>
      <c r="B32" s="26">
        <v>0.12361</v>
      </c>
      <c r="C32" s="27">
        <v>0.12361</v>
      </c>
      <c r="D32" s="28">
        <v>0</v>
      </c>
      <c r="E32" s="1"/>
      <c r="F32" s="26">
        <v>0.04</v>
      </c>
      <c r="G32" s="27">
        <v>0.03</v>
      </c>
      <c r="H32" s="27">
        <v>0</v>
      </c>
      <c r="I32" s="28">
        <v>7.0000000000000007E-2</v>
      </c>
      <c r="J32" t="s">
        <v>3</v>
      </c>
    </row>
    <row r="33" spans="1:10" x14ac:dyDescent="0.3">
      <c r="A33" t="s">
        <v>19</v>
      </c>
      <c r="B33" s="26">
        <v>0.13361999999999999</v>
      </c>
      <c r="C33" s="27">
        <v>0.13361999999999999</v>
      </c>
      <c r="D33" s="28">
        <v>0</v>
      </c>
      <c r="E33" s="1"/>
      <c r="F33" s="26">
        <v>0.04</v>
      </c>
      <c r="G33" s="27">
        <v>0.03</v>
      </c>
      <c r="H33" s="27">
        <v>0</v>
      </c>
      <c r="I33" s="28">
        <v>7.0000000000000007E-2</v>
      </c>
      <c r="J33" t="s">
        <v>3</v>
      </c>
    </row>
    <row r="34" spans="1:10" ht="15" thickBot="1" x14ac:dyDescent="0.35">
      <c r="A34" t="s">
        <v>20</v>
      </c>
      <c r="B34" s="29">
        <v>0.16975000000000001</v>
      </c>
      <c r="C34" s="30">
        <v>0.16975000000000001</v>
      </c>
      <c r="D34" s="31">
        <v>0</v>
      </c>
      <c r="E34" s="1"/>
      <c r="F34" s="29">
        <v>0.04</v>
      </c>
      <c r="G34" s="30">
        <v>0.03</v>
      </c>
      <c r="H34" s="30">
        <v>0</v>
      </c>
      <c r="I34" s="31">
        <v>7.0000000000000007E-2</v>
      </c>
      <c r="J34" t="s">
        <v>3</v>
      </c>
    </row>
    <row r="35" spans="1:10" x14ac:dyDescent="0.3">
      <c r="B35" s="1"/>
      <c r="C35" s="1"/>
      <c r="D35" s="1"/>
      <c r="E35" s="1"/>
      <c r="F35" s="1"/>
      <c r="G35" s="1"/>
      <c r="H35" s="1"/>
      <c r="I35" s="1"/>
    </row>
    <row r="36" spans="1:10" ht="15" thickBot="1" x14ac:dyDescent="0.35">
      <c r="B36" s="1"/>
      <c r="C36" s="1"/>
      <c r="D36" s="1"/>
      <c r="E36" s="1"/>
      <c r="F36" s="1"/>
      <c r="G36" s="1"/>
      <c r="H36" s="1"/>
      <c r="I36" s="1"/>
    </row>
    <row r="37" spans="1:10" x14ac:dyDescent="0.3">
      <c r="B37" s="8"/>
      <c r="C37" s="19" t="s">
        <v>7</v>
      </c>
      <c r="D37" s="10"/>
      <c r="F37" s="8"/>
      <c r="G37" s="9" t="s">
        <v>8</v>
      </c>
      <c r="H37" s="16"/>
      <c r="I37" s="10"/>
    </row>
    <row r="38" spans="1:10" x14ac:dyDescent="0.3">
      <c r="B38" s="11"/>
      <c r="C38" s="20" t="s">
        <v>3</v>
      </c>
      <c r="D38" s="21"/>
      <c r="F38" s="22" t="s">
        <v>21</v>
      </c>
      <c r="G38" s="12"/>
      <c r="H38" s="20" t="s">
        <v>22</v>
      </c>
      <c r="I38" s="13"/>
    </row>
    <row r="39" spans="1:10" ht="29.4" thickBot="1" x14ac:dyDescent="0.35">
      <c r="A39" s="3" t="s">
        <v>11</v>
      </c>
      <c r="B39" s="34" t="s">
        <v>23</v>
      </c>
      <c r="C39" s="35" t="s">
        <v>13</v>
      </c>
      <c r="D39" s="36" t="s">
        <v>14</v>
      </c>
      <c r="E39" s="33"/>
      <c r="F39" s="34" t="s">
        <v>13</v>
      </c>
      <c r="G39" s="35" t="s">
        <v>14</v>
      </c>
      <c r="H39" s="35" t="s">
        <v>13</v>
      </c>
      <c r="I39" s="36" t="s">
        <v>14</v>
      </c>
      <c r="J39" t="s">
        <v>3</v>
      </c>
    </row>
    <row r="40" spans="1:10" x14ac:dyDescent="0.3">
      <c r="A40" t="s">
        <v>15</v>
      </c>
      <c r="B40" s="23">
        <v>0.25741000000000003</v>
      </c>
      <c r="C40" s="24">
        <v>0.25741000000000003</v>
      </c>
      <c r="D40" s="25">
        <v>0</v>
      </c>
      <c r="E40" s="1"/>
      <c r="F40" s="23">
        <v>0.09</v>
      </c>
      <c r="G40" s="24">
        <v>0</v>
      </c>
      <c r="H40" s="24">
        <v>0.09</v>
      </c>
      <c r="I40" s="25">
        <v>0</v>
      </c>
      <c r="J40" t="s">
        <v>3</v>
      </c>
    </row>
    <row r="41" spans="1:10" x14ac:dyDescent="0.3">
      <c r="A41" t="s">
        <v>16</v>
      </c>
      <c r="B41" s="26">
        <v>0.27056999999999998</v>
      </c>
      <c r="C41" s="27">
        <v>0.27056999999999998</v>
      </c>
      <c r="D41" s="28">
        <v>0</v>
      </c>
      <c r="E41" s="1"/>
      <c r="F41" s="26">
        <v>0.09</v>
      </c>
      <c r="G41" s="27">
        <v>0</v>
      </c>
      <c r="H41" s="27">
        <v>0.09</v>
      </c>
      <c r="I41" s="28">
        <v>0</v>
      </c>
      <c r="J41" t="s">
        <v>3</v>
      </c>
    </row>
    <row r="42" spans="1:10" x14ac:dyDescent="0.3">
      <c r="A42" t="s">
        <v>17</v>
      </c>
      <c r="B42" s="26">
        <v>0.26902999999999999</v>
      </c>
      <c r="C42" s="27">
        <v>0.26902999999999999</v>
      </c>
      <c r="D42" s="28">
        <v>0</v>
      </c>
      <c r="E42" s="1"/>
      <c r="F42" s="26">
        <v>0.09</v>
      </c>
      <c r="G42" s="27">
        <v>0</v>
      </c>
      <c r="H42" s="27">
        <v>0.09</v>
      </c>
      <c r="I42" s="28">
        <v>0</v>
      </c>
      <c r="J42" t="s">
        <v>3</v>
      </c>
    </row>
    <row r="43" spans="1:10" x14ac:dyDescent="0.3">
      <c r="A43" t="s">
        <v>18</v>
      </c>
      <c r="B43" s="26">
        <v>0.33245999999999998</v>
      </c>
      <c r="C43" s="27">
        <v>0.33245999999999998</v>
      </c>
      <c r="D43" s="28">
        <v>0</v>
      </c>
      <c r="E43" s="1"/>
      <c r="F43" s="26">
        <v>0.06</v>
      </c>
      <c r="G43" s="27">
        <v>0.03</v>
      </c>
      <c r="H43" s="27">
        <v>0</v>
      </c>
      <c r="I43" s="28">
        <v>0.09</v>
      </c>
      <c r="J43" t="s">
        <v>3</v>
      </c>
    </row>
    <row r="44" spans="1:10" x14ac:dyDescent="0.3">
      <c r="A44" t="s">
        <v>19</v>
      </c>
      <c r="B44" s="26">
        <v>0.35388999999999998</v>
      </c>
      <c r="C44" s="27">
        <v>0.35388999999999998</v>
      </c>
      <c r="D44" s="28">
        <v>0</v>
      </c>
      <c r="E44" s="1"/>
      <c r="F44" s="26">
        <v>0.06</v>
      </c>
      <c r="G44" s="27">
        <v>0.03</v>
      </c>
      <c r="H44" s="27">
        <v>0.03</v>
      </c>
      <c r="I44" s="28">
        <v>0.06</v>
      </c>
      <c r="J44" t="s">
        <v>3</v>
      </c>
    </row>
    <row r="45" spans="1:10" ht="15" thickBot="1" x14ac:dyDescent="0.35">
      <c r="A45" t="s">
        <v>20</v>
      </c>
      <c r="B45" s="29">
        <v>0.38384000000000001</v>
      </c>
      <c r="C45" s="30">
        <v>0.38384000000000001</v>
      </c>
      <c r="D45" s="31">
        <v>0</v>
      </c>
      <c r="E45" s="1"/>
      <c r="F45" s="29">
        <v>0.06</v>
      </c>
      <c r="G45" s="30">
        <v>0.03</v>
      </c>
      <c r="H45" s="30">
        <v>0.03</v>
      </c>
      <c r="I45" s="31">
        <v>0.06</v>
      </c>
      <c r="J45" t="s">
        <v>3</v>
      </c>
    </row>
    <row r="46" spans="1:10" x14ac:dyDescent="0.3">
      <c r="B46" s="1"/>
      <c r="C46" s="1"/>
      <c r="D46" s="1"/>
      <c r="E46" s="1"/>
      <c r="F46" s="1"/>
      <c r="G46" s="1"/>
      <c r="H46" s="1"/>
      <c r="I46" s="1"/>
    </row>
    <row r="47" spans="1:10" ht="15" thickBot="1" x14ac:dyDescent="0.35">
      <c r="B47" s="1"/>
      <c r="C47" s="1"/>
      <c r="D47" s="1"/>
      <c r="E47" s="1"/>
      <c r="F47" s="1"/>
      <c r="G47" s="1"/>
      <c r="H47" s="1"/>
      <c r="I47" s="1"/>
    </row>
    <row r="48" spans="1:10" x14ac:dyDescent="0.3">
      <c r="B48" s="8"/>
      <c r="C48" s="19" t="s">
        <v>7</v>
      </c>
      <c r="D48" s="10"/>
      <c r="F48" s="32" t="s">
        <v>8</v>
      </c>
      <c r="G48" s="10"/>
    </row>
    <row r="49" spans="1:10" x14ac:dyDescent="0.3">
      <c r="B49" s="11" t="s">
        <v>3</v>
      </c>
      <c r="C49" s="12"/>
      <c r="D49" s="13"/>
      <c r="F49" s="22" t="s">
        <v>24</v>
      </c>
      <c r="G49" s="13"/>
    </row>
    <row r="50" spans="1:10" ht="29.4" thickBot="1" x14ac:dyDescent="0.35">
      <c r="A50" s="37" t="s">
        <v>11</v>
      </c>
      <c r="B50" s="34" t="s">
        <v>25</v>
      </c>
      <c r="C50" s="35" t="s">
        <v>13</v>
      </c>
      <c r="D50" s="36" t="s">
        <v>14</v>
      </c>
      <c r="E50" s="33"/>
      <c r="F50" s="34" t="s">
        <v>13</v>
      </c>
      <c r="G50" s="36" t="s">
        <v>14</v>
      </c>
      <c r="H50" t="s">
        <v>3</v>
      </c>
    </row>
    <row r="51" spans="1:10" x14ac:dyDescent="0.3">
      <c r="A51" t="s">
        <v>15</v>
      </c>
      <c r="B51" s="23">
        <v>0.25741000000000003</v>
      </c>
      <c r="C51" s="24">
        <v>0.25741000000000003</v>
      </c>
      <c r="D51" s="25">
        <v>0</v>
      </c>
      <c r="E51" s="1"/>
      <c r="F51" s="23">
        <v>0</v>
      </c>
      <c r="G51" s="25">
        <v>0.09</v>
      </c>
      <c r="H51" t="s">
        <v>3</v>
      </c>
    </row>
    <row r="52" spans="1:10" x14ac:dyDescent="0.3">
      <c r="A52" t="s">
        <v>16</v>
      </c>
      <c r="B52" s="26">
        <v>0.27056999999999998</v>
      </c>
      <c r="C52" s="27">
        <v>0.27056999999999998</v>
      </c>
      <c r="D52" s="28">
        <v>0</v>
      </c>
      <c r="E52" s="1"/>
      <c r="F52" s="26">
        <v>0</v>
      </c>
      <c r="G52" s="28">
        <v>0.09</v>
      </c>
      <c r="H52" t="s">
        <v>3</v>
      </c>
    </row>
    <row r="53" spans="1:10" x14ac:dyDescent="0.3">
      <c r="A53" t="s">
        <v>17</v>
      </c>
      <c r="B53" s="26">
        <v>0.26902999999999999</v>
      </c>
      <c r="C53" s="27">
        <v>0.26902999999999999</v>
      </c>
      <c r="D53" s="28">
        <v>0</v>
      </c>
      <c r="E53" s="1"/>
      <c r="F53" s="26">
        <v>0</v>
      </c>
      <c r="G53" s="28">
        <v>0.09</v>
      </c>
      <c r="H53" t="s">
        <v>3</v>
      </c>
    </row>
    <row r="54" spans="1:10" x14ac:dyDescent="0.3">
      <c r="A54" t="s">
        <v>18</v>
      </c>
      <c r="B54" s="26">
        <v>0.33245999999999998</v>
      </c>
      <c r="C54" s="27">
        <v>0.30246000000000001</v>
      </c>
      <c r="D54" s="28">
        <v>0.03</v>
      </c>
      <c r="E54" s="1"/>
      <c r="F54" s="26">
        <v>0</v>
      </c>
      <c r="G54" s="28">
        <v>0.09</v>
      </c>
      <c r="H54" t="s">
        <v>3</v>
      </c>
    </row>
    <row r="55" spans="1:10" x14ac:dyDescent="0.3">
      <c r="A55" t="s">
        <v>19</v>
      </c>
      <c r="B55" s="26">
        <v>0.35388999999999998</v>
      </c>
      <c r="C55" s="27">
        <v>0.32389000000000001</v>
      </c>
      <c r="D55" s="28">
        <v>0.03</v>
      </c>
      <c r="E55" s="1"/>
      <c r="F55" s="26">
        <v>0</v>
      </c>
      <c r="G55" s="28">
        <v>0.09</v>
      </c>
      <c r="H55" t="s">
        <v>3</v>
      </c>
    </row>
    <row r="56" spans="1:10" ht="15" thickBot="1" x14ac:dyDescent="0.35">
      <c r="A56" t="s">
        <v>20</v>
      </c>
      <c r="B56" s="29">
        <v>0.38384000000000001</v>
      </c>
      <c r="C56" s="30">
        <v>0.35383999999999999</v>
      </c>
      <c r="D56" s="31">
        <v>0.03</v>
      </c>
      <c r="E56" s="1"/>
      <c r="F56" s="29">
        <v>0</v>
      </c>
      <c r="G56" s="31">
        <v>0.09</v>
      </c>
      <c r="H56" t="s">
        <v>3</v>
      </c>
    </row>
    <row r="57" spans="1:10" x14ac:dyDescent="0.3">
      <c r="B57" s="1"/>
      <c r="C57" s="1"/>
      <c r="D57" s="1"/>
      <c r="E57" s="1"/>
      <c r="F57" s="1"/>
      <c r="G57" s="1"/>
    </row>
    <row r="58" spans="1:10" ht="15" thickBot="1" x14ac:dyDescent="0.35">
      <c r="B58" s="1"/>
      <c r="C58" s="1"/>
      <c r="D58" s="1"/>
      <c r="E58" s="1"/>
      <c r="F58" s="1"/>
      <c r="G58" s="1"/>
    </row>
    <row r="59" spans="1:10" x14ac:dyDescent="0.3">
      <c r="B59" s="8"/>
      <c r="C59" s="9" t="s">
        <v>7</v>
      </c>
      <c r="D59" s="10"/>
      <c r="F59" s="8"/>
      <c r="G59" s="9" t="s">
        <v>8</v>
      </c>
      <c r="H59" s="16"/>
      <c r="I59" s="10"/>
    </row>
    <row r="60" spans="1:10" x14ac:dyDescent="0.3">
      <c r="B60" s="11"/>
      <c r="C60" s="12" t="s">
        <v>3</v>
      </c>
      <c r="D60" s="13"/>
      <c r="F60" s="38" t="s">
        <v>26</v>
      </c>
      <c r="G60" s="12"/>
      <c r="H60" s="39" t="s">
        <v>27</v>
      </c>
      <c r="I60" s="13"/>
    </row>
    <row r="61" spans="1:10" ht="29.4" thickBot="1" x14ac:dyDescent="0.35">
      <c r="A61" s="3" t="s">
        <v>11</v>
      </c>
      <c r="B61" s="34" t="s">
        <v>28</v>
      </c>
      <c r="C61" s="35" t="s">
        <v>13</v>
      </c>
      <c r="D61" s="36" t="s">
        <v>14</v>
      </c>
      <c r="E61" s="18"/>
      <c r="F61" s="34" t="s">
        <v>13</v>
      </c>
      <c r="G61" s="35" t="s">
        <v>14</v>
      </c>
      <c r="H61" s="35" t="s">
        <v>13</v>
      </c>
      <c r="I61" s="36" t="s">
        <v>14</v>
      </c>
      <c r="J61" t="s">
        <v>3</v>
      </c>
    </row>
    <row r="62" spans="1:10" x14ac:dyDescent="0.3">
      <c r="A62" t="s">
        <v>15</v>
      </c>
      <c r="B62" s="23">
        <v>0.25741000000000003</v>
      </c>
      <c r="C62" s="24">
        <v>0.25741000000000003</v>
      </c>
      <c r="D62" s="25">
        <v>0</v>
      </c>
      <c r="E62" s="1"/>
      <c r="F62" s="23">
        <v>0.09</v>
      </c>
      <c r="G62" s="24">
        <v>0</v>
      </c>
      <c r="H62" s="24">
        <v>0.09</v>
      </c>
      <c r="I62" s="25">
        <v>0</v>
      </c>
      <c r="J62" t="s">
        <v>3</v>
      </c>
    </row>
    <row r="63" spans="1:10" x14ac:dyDescent="0.3">
      <c r="A63" t="s">
        <v>16</v>
      </c>
      <c r="B63" s="26">
        <v>0.27056999999999998</v>
      </c>
      <c r="C63" s="27">
        <v>0.27056999999999998</v>
      </c>
      <c r="D63" s="28">
        <v>0</v>
      </c>
      <c r="E63" s="1"/>
      <c r="F63" s="26">
        <v>0.09</v>
      </c>
      <c r="G63" s="27">
        <v>0</v>
      </c>
      <c r="H63" s="27">
        <v>0.09</v>
      </c>
      <c r="I63" s="28">
        <v>0</v>
      </c>
      <c r="J63" t="s">
        <v>3</v>
      </c>
    </row>
    <row r="64" spans="1:10" x14ac:dyDescent="0.3">
      <c r="A64" t="s">
        <v>17</v>
      </c>
      <c r="B64" s="26">
        <v>0.26902999999999999</v>
      </c>
      <c r="C64" s="27">
        <v>0.26902999999999999</v>
      </c>
      <c r="D64" s="28">
        <v>0</v>
      </c>
      <c r="E64" s="1"/>
      <c r="F64" s="26">
        <v>0.09</v>
      </c>
      <c r="G64" s="27">
        <v>0</v>
      </c>
      <c r="H64" s="27">
        <v>0.09</v>
      </c>
      <c r="I64" s="28">
        <v>0</v>
      </c>
      <c r="J64" t="s">
        <v>3</v>
      </c>
    </row>
    <row r="65" spans="1:10" x14ac:dyDescent="0.3">
      <c r="A65" t="s">
        <v>18</v>
      </c>
      <c r="B65" s="26">
        <v>0.33245999999999998</v>
      </c>
      <c r="C65" s="27">
        <v>0.33245999999999998</v>
      </c>
      <c r="D65" s="28">
        <v>0</v>
      </c>
      <c r="E65" s="1"/>
      <c r="F65" s="26">
        <v>0</v>
      </c>
      <c r="G65" s="27">
        <v>0.09</v>
      </c>
      <c r="H65" s="27">
        <v>0.05</v>
      </c>
      <c r="I65" s="28">
        <v>0.04</v>
      </c>
      <c r="J65" t="s">
        <v>3</v>
      </c>
    </row>
    <row r="66" spans="1:10" x14ac:dyDescent="0.3">
      <c r="A66" t="s">
        <v>19</v>
      </c>
      <c r="B66" s="26">
        <v>0.35388999999999998</v>
      </c>
      <c r="C66" s="27">
        <v>0.32389000000000001</v>
      </c>
      <c r="D66" s="28">
        <v>0.03</v>
      </c>
      <c r="E66" s="1"/>
      <c r="F66" s="26">
        <v>0.03</v>
      </c>
      <c r="G66" s="27">
        <v>0.06</v>
      </c>
      <c r="H66" s="27">
        <v>0.08</v>
      </c>
      <c r="I66" s="28">
        <v>0.01</v>
      </c>
      <c r="J66" t="s">
        <v>3</v>
      </c>
    </row>
    <row r="67" spans="1:10" ht="15" thickBot="1" x14ac:dyDescent="0.35">
      <c r="A67" t="s">
        <v>20</v>
      </c>
      <c r="B67" s="29">
        <v>0.38384000000000001</v>
      </c>
      <c r="C67" s="30">
        <v>0.35383999999999999</v>
      </c>
      <c r="D67" s="31">
        <v>0.03</v>
      </c>
      <c r="E67" s="1"/>
      <c r="F67" s="29">
        <v>0.03</v>
      </c>
      <c r="G67" s="30">
        <v>0.06</v>
      </c>
      <c r="H67" s="30">
        <v>0.08</v>
      </c>
      <c r="I67" s="31">
        <v>0.01</v>
      </c>
      <c r="J67" t="s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 Segundo CalPERS Calculations</vt:lpstr>
      <vt:lpstr>El Segundo CalPERS Contribution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2014-03-13T02:21:26Z</dcterms:created>
  <dcterms:modified xsi:type="dcterms:W3CDTF">2014-03-18T08:16:57Z</dcterms:modified>
</cp:coreProperties>
</file>